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95" windowHeight="81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<sst xmlns="http://schemas.openxmlformats.org/spreadsheetml/2006/main" count="49" uniqueCount="45">
  <si>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CAMARA MUNICIPAL ESTANC BAL MONGAGUA
CNPJ: 68.017.425/0001-47</t>
  </si>
  <si>
    <t>PL</t>
  </si>
  <si>
    <t>PP</t>
  </si>
  <si>
    <t>DIGITAÇÃO ELETRÔNICA DA PROPOSTA</t>
  </si>
  <si>
    <t>PREGÃO PRESENCIAL</t>
  </si>
  <si>
    <t>SEQUENCIA: 2</t>
  </si>
  <si>
    <t>Data Abertura: 02/12/2022 Hrs: 09:00</t>
  </si>
  <si>
    <t>Local Entrega: CÂMARA MUNICIPAL DA ESTÂNCIA BALNEÁRIA DE MONGAGUA, AV. SÃO PAULO, N º 3324,JARDIM MARINA</t>
  </si>
  <si>
    <t xml:space="preserve">Observação: </t>
  </si>
  <si>
    <t>NOME / RAZÃO SOCIAL</t>
  </si>
  <si>
    <t>CPF/CNPJ</t>
  </si>
  <si>
    <t>LOTE 1 - LOTE 1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</si>
  <si>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</si>
  <si>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</si>
  <si>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</si>
  <si>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</si>
  <si>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</si>
  <si>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</si>
  <si>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</si>
  <si>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</si>
  <si>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</si>
  <si>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</si>
  <si>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</si>
  <si>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</si>
  <si>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</si>
  <si>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20.0492</t>
  </si>
  <si>
    <t>Implantação: Implantação de software de acordo com os requisitos estabeleciedos neste termo de referência.</t>
  </si>
  <si>
    <t>UN</t>
  </si>
  <si>
    <t>20.0493</t>
  </si>
  <si>
    <t>Treinamento na operação do Software</t>
  </si>
  <si>
    <t>20.0494</t>
  </si>
  <si>
    <t>Modelagem de Processos: Modelagem de processos de negócio, de acordo com a notação BPMN 2.0</t>
  </si>
  <si>
    <t>20.0495</t>
  </si>
  <si>
    <t>Certificados digitais: Fornecimento de certificados digitais E-CPF A3</t>
  </si>
  <si>
    <t>22.0016</t>
  </si>
  <si>
    <t>Licença de uso, suporte e hospedagem do software: Locação de licença de uso, suporte e hospedagem mensal do software.</t>
  </si>
  <si>
    <t>MS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</si>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</sst>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45">
      <c r="H1" s="24" t="s">
        <v>0</v>
      </c>
    </row>
    <row r="3" spans="1:8" ht="15">
      <c r="A3" t="s">
        <v>1</v>
      </c>
      <c r="H3" s="25" t="s">
        <v>3</v>
      </c>
    </row>
    <row r="5" spans="1:8" ht="15.75">
      <c r="A5" s="1">
        <v>1</v>
      </c>
      <c r="H5" s="25" t="s">
        <v>4</v>
      </c>
    </row>
    <row r="6" spans="1:8" ht="15">
      <c r="A6" t="s">
        <v>2</v>
      </c>
      <c r="H6" s="25" t="s">
        <v>5</v>
      </c>
    </row>
    <row r="7" spans="8:9" ht="15">
      <c r="H7" s="25" t="s">
        <v>6</v>
      </c>
      <c r="I7" s="30" t="s">
        <v>6</v>
      </c>
    </row>
    <row r="8" spans="8:9" ht="45">
      <c r="H8" s="25" t="s">
        <v>7</v>
      </c>
      <c r="I8" s="30" t="s">
        <v>8</v>
      </c>
    </row>
    <row r="10" ht="15">
      <c r="H10" s="26" t="s">
        <v>9</v>
      </c>
    </row>
    <row r="11" spans="8:15" ht="15">
      <c r="H11" s="43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5">
      <c r="H13" s="44"/>
      <c r="O13" s="37"/>
    </row>
    <row r="14" ht="15">
      <c r="O14" s="37"/>
    </row>
    <row r="15" ht="15">
      <c r="O15" s="37"/>
    </row>
    <row r="16" spans="7:18" ht="15">
      <c r="G16" s="21"/>
      <c r="H16" s="27" t="s">
        <v>11</v>
      </c>
      <c r="I16" s="8" t="s">
        <v>12</v>
      </c>
      <c r="J16" s="8"/>
      <c r="K16" s="33"/>
      <c r="L16" s="11">
        <f>SUM(O18:O22)</f>
        <v>0</v>
      </c>
      <c r="M16" s="4"/>
      <c r="N16" s="4"/>
      <c r="O16" s="5"/>
      <c r="P16" s="17"/>
      <c r="Q16" s="6">
        <v>1</v>
      </c>
      <c r="R16" s="6"/>
    </row>
    <row r="17" spans="1:18" ht="1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8" t="s">
        <v>22</v>
      </c>
      <c r="P17" s="18" t="s">
        <v>23</v>
      </c>
      <c r="Q17" s="6"/>
      <c r="R17" s="6" t="s">
        <v>24</v>
      </c>
    </row>
    <row r="18" spans="1:18" ht="22.5">
      <c r="A18">
        <v>13</v>
      </c>
      <c r="B18">
        <v>2</v>
      </c>
      <c r="C18">
        <v>2022</v>
      </c>
      <c r="D18" s="3" t="s">
        <v>25</v>
      </c>
      <c r="G18" s="23">
        <v>1</v>
      </c>
      <c r="H18" s="29" t="s">
        <v>26</v>
      </c>
      <c r="I18" s="32">
        <v>1</v>
      </c>
      <c r="J18" s="32" t="s">
        <v>27</v>
      </c>
      <c r="K18" s="23"/>
      <c r="L18" s="13"/>
      <c r="M18" s="6"/>
      <c r="N18" s="6"/>
      <c r="O18" s="39">
        <f>(IF(AND(J18&gt;0,J18&lt;=I18),J18,I18)*(L18-M18+N18))</f>
        <v>0</v>
      </c>
      <c r="P18" s="19"/>
      <c r="Q18" s="6">
        <v>1</v>
      </c>
      <c r="R18" s="6"/>
    </row>
    <row r="19" spans="1:18" ht="15">
      <c r="A19">
        <v>13</v>
      </c>
      <c r="B19">
        <v>2</v>
      </c>
      <c r="C19">
        <v>2022</v>
      </c>
      <c r="D19" s="3" t="s">
        <v>28</v>
      </c>
      <c r="G19" s="23">
        <v>2</v>
      </c>
      <c r="H19" s="29" t="s">
        <v>29</v>
      </c>
      <c r="I19" s="32">
        <v>50</v>
      </c>
      <c r="J19" s="32" t="s">
        <v>27</v>
      </c>
      <c r="K19" s="23"/>
      <c r="L19" s="13"/>
      <c r="M19" s="6"/>
      <c r="N19" s="6"/>
      <c r="O19" s="39">
        <f>(IF(AND(J19&gt;0,J19&lt;=I19),J19,I19)*(L19-M19+N19))</f>
        <v>0</v>
      </c>
      <c r="P19" s="19"/>
      <c r="Q19" s="6">
        <v>1</v>
      </c>
      <c r="R19" s="6"/>
    </row>
    <row r="20" spans="1:18" ht="22.5">
      <c r="A20">
        <v>13</v>
      </c>
      <c r="B20">
        <v>2</v>
      </c>
      <c r="C20">
        <v>2022</v>
      </c>
      <c r="D20" s="3" t="s">
        <v>30</v>
      </c>
      <c r="G20" s="23">
        <v>3</v>
      </c>
      <c r="H20" s="29" t="s">
        <v>31</v>
      </c>
      <c r="I20" s="32">
        <v>20</v>
      </c>
      <c r="J20" s="32" t="s">
        <v>27</v>
      </c>
      <c r="K20" s="23"/>
      <c r="L20" s="13"/>
      <c r="M20" s="6"/>
      <c r="N20" s="6"/>
      <c r="O20" s="39">
        <f>(IF(AND(J20&gt;0,J20&lt;=I20),J20,I20)*(L20-M20+N20))</f>
        <v>0</v>
      </c>
      <c r="P20" s="19"/>
      <c r="Q20" s="6">
        <v>1</v>
      </c>
      <c r="R20" s="6"/>
    </row>
    <row r="21" spans="1:18" ht="22.5">
      <c r="A21">
        <v>13</v>
      </c>
      <c r="B21">
        <v>2</v>
      </c>
      <c r="C21">
        <v>2022</v>
      </c>
      <c r="D21" s="3" t="s">
        <v>32</v>
      </c>
      <c r="G21" s="23">
        <v>4</v>
      </c>
      <c r="H21" s="29" t="s">
        <v>33</v>
      </c>
      <c r="I21" s="32">
        <v>20</v>
      </c>
      <c r="J21" s="32" t="s">
        <v>27</v>
      </c>
      <c r="K21" s="23"/>
      <c r="L21" s="13"/>
      <c r="M21" s="6"/>
      <c r="N21" s="6"/>
      <c r="O21" s="39">
        <f>(IF(AND(J21&gt;0,J21&lt;=I21),J21,I21)*(L21-M21+N21))</f>
        <v>0</v>
      </c>
      <c r="P21" s="19"/>
      <c r="Q21" s="6">
        <v>1</v>
      </c>
      <c r="R21" s="6"/>
    </row>
    <row r="22" spans="1:18" ht="33.75">
      <c r="A22">
        <v>13</v>
      </c>
      <c r="B22">
        <v>2</v>
      </c>
      <c r="C22">
        <v>2022</v>
      </c>
      <c r="D22" s="3" t="s">
        <v>34</v>
      </c>
      <c r="G22" s="23">
        <v>5</v>
      </c>
      <c r="H22" s="29" t="s">
        <v>35</v>
      </c>
      <c r="I22" s="32">
        <v>12</v>
      </c>
      <c r="J22" s="32" t="s">
        <v>36</v>
      </c>
      <c r="K22" s="23"/>
      <c r="L22" s="13"/>
      <c r="M22" s="6"/>
      <c r="N22" s="6"/>
      <c r="O22" s="39">
        <f>(IF(AND(J22&gt;0,J22&lt;=I22),J22,I22)*(L22-M22+N22))</f>
        <v>0</v>
      </c>
      <c r="P22" s="19"/>
      <c r="Q22" s="6">
        <v>1</v>
      </c>
      <c r="R22" s="6"/>
    </row>
    <row r="23" spans="7:18" ht="15">
      <c r="G23" s="23"/>
      <c r="H23" s="29"/>
      <c r="I23" s="32"/>
      <c r="J23" s="32"/>
      <c r="K23" s="23"/>
      <c r="L23" s="13"/>
      <c r="M23" s="6"/>
      <c r="N23" s="6"/>
      <c r="O23" s="15"/>
      <c r="P23" s="19"/>
      <c r="Q23" s="6"/>
      <c r="R23" s="6"/>
    </row>
    <row r="24" spans="8:17" ht="15">
      <c r="H24" s="24"/>
      <c r="L24" s="40" t="s">
        <v>37</v>
      </c>
      <c r="N24" s="41"/>
      <c r="O24" s="42">
        <f>SUM(O10:O22)</f>
        <v>0</v>
      </c>
      <c r="Q24" t="s">
        <v>38</v>
      </c>
    </row>
    <row r="25" ht="15.75" thickBot="1">
      <c r="H25" s="24"/>
    </row>
    <row r="26" spans="8:16" ht="15">
      <c r="H26" s="24"/>
      <c r="N26" s="47"/>
      <c r="O26" s="50"/>
      <c r="P26" s="51" t="s">
        <v>43</v>
      </c>
    </row>
    <row r="27" spans="8:16" ht="15">
      <c r="H27" s="24" t="s">
        <v>39</v>
      </c>
      <c r="I27" s="45"/>
      <c r="N27" s="47"/>
      <c r="O27" s="49"/>
      <c r="P27" s="48"/>
    </row>
    <row r="28" spans="8:16" ht="15">
      <c r="H28" s="24" t="s">
        <v>40</v>
      </c>
      <c r="I28" s="45"/>
      <c r="N28" s="47"/>
      <c r="O28" s="49"/>
      <c r="P28" s="48"/>
    </row>
    <row r="29" spans="8:16" ht="15">
      <c r="H29" s="24" t="s">
        <v>41</v>
      </c>
      <c r="I29" s="9"/>
      <c r="N29" s="47"/>
      <c r="O29" s="49"/>
      <c r="P29" s="48"/>
    </row>
    <row r="30" spans="8:16" ht="15">
      <c r="H30" s="24" t="s">
        <v>42</v>
      </c>
      <c r="I30" s="45"/>
      <c r="N30" s="47"/>
      <c r="O30" s="49"/>
      <c r="P30" s="48"/>
    </row>
    <row r="31" spans="8:16" ht="15">
      <c r="H31" s="24"/>
      <c r="I31" s="46"/>
      <c r="N31" s="47"/>
      <c r="O31" s="49"/>
      <c r="P31" s="48"/>
    </row>
    <row r="32" spans="8:16" ht="15">
      <c r="H32" s="24"/>
      <c r="I32" s="9"/>
      <c r="N32" s="47"/>
      <c r="O32" s="49"/>
      <c r="P32" s="48"/>
    </row>
    <row r="33" spans="8:16" ht="15">
      <c r="H33" s="24"/>
      <c r="I33" s="9"/>
      <c r="N33" s="47"/>
      <c r="O33" s="49"/>
      <c r="P33" s="48"/>
    </row>
    <row r="34" spans="14:16" ht="15">
      <c r="N34" s="47"/>
      <c r="O34" s="49"/>
      <c r="P34" s="48"/>
    </row>
    <row r="35" spans="14:16" ht="15.75" thickBot="1">
      <c r="N35" s="47"/>
      <c r="O35" s="52"/>
      <c r="P35" s="53" t="s">
        <v>44</v>
      </c>
    </row>
  </sheetData>
  <sheetProtection password="B431" sheet="1" objects="1" scenarios="1"/>
  <mergeCells count="1">
    <mergeCell ref="I16:J16"/>
  </mergeCells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2022-11-29T19:53:03Z</dcterms:created>
  <dcterms:modified xsi:type="dcterms:W3CDTF">2022-11-29T19:53:07Z</dcterms:modified>
  <cp:category/>
  <cp:version/>
  <cp:contentType/>
  <cp:contentStatus/>
</cp:coreProperties>
</file>